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8250"/>
  </bookViews>
  <sheets>
    <sheet name="výhled 2018-2020" sheetId="1" r:id="rId1"/>
    <sheet name="List3" sheetId="3" r:id="rId2"/>
  </sheets>
  <calcPr calcId="145621"/>
</workbook>
</file>

<file path=xl/calcChain.xml><?xml version="1.0" encoding="utf-8"?>
<calcChain xmlns="http://schemas.openxmlformats.org/spreadsheetml/2006/main">
  <c r="C54" i="1" l="1"/>
  <c r="D54" i="1"/>
  <c r="B54" i="1"/>
  <c r="B25" i="1" l="1"/>
  <c r="B12" i="1"/>
  <c r="B3" i="1"/>
  <c r="B51" i="1" l="1"/>
  <c r="C27" i="1"/>
  <c r="D27" i="1" s="1"/>
  <c r="B17" i="1"/>
  <c r="B20" i="1" s="1"/>
  <c r="C4" i="1"/>
  <c r="D4" i="1" s="1"/>
  <c r="C5" i="1"/>
  <c r="C6" i="1"/>
  <c r="D6" i="1" s="1"/>
  <c r="C7" i="1"/>
  <c r="C8" i="1"/>
  <c r="C9" i="1"/>
  <c r="D9" i="1" s="1"/>
  <c r="C10" i="1"/>
  <c r="C11" i="1"/>
  <c r="C12" i="1"/>
  <c r="C13" i="1"/>
  <c r="D13" i="1" s="1"/>
  <c r="C14" i="1"/>
  <c r="D14" i="1" s="1"/>
  <c r="C15" i="1"/>
  <c r="D15" i="1" s="1"/>
  <c r="C16" i="1"/>
  <c r="C18" i="1"/>
  <c r="C19" i="1"/>
  <c r="C21" i="1"/>
  <c r="C22" i="1"/>
  <c r="C23" i="1"/>
  <c r="C24" i="1"/>
  <c r="C26" i="1"/>
  <c r="D26" i="1" s="1"/>
  <c r="C29" i="1"/>
  <c r="D29" i="1" s="1"/>
  <c r="C30" i="1"/>
  <c r="C33" i="1"/>
  <c r="D33" i="1" s="1"/>
  <c r="C34" i="1"/>
  <c r="C35" i="1"/>
  <c r="D35" i="1" s="1"/>
  <c r="C36" i="1"/>
  <c r="C37" i="1"/>
  <c r="D37" i="1" s="1"/>
  <c r="C38" i="1"/>
  <c r="C39" i="1"/>
  <c r="D39" i="1" s="1"/>
  <c r="C40" i="1"/>
  <c r="C43" i="1"/>
  <c r="D43" i="1" s="1"/>
  <c r="D5" i="1"/>
  <c r="D7" i="1"/>
  <c r="D8" i="1"/>
  <c r="D10" i="1"/>
  <c r="D11" i="1"/>
  <c r="D12" i="1"/>
  <c r="D16" i="1"/>
  <c r="D18" i="1"/>
  <c r="D19" i="1"/>
  <c r="D21" i="1"/>
  <c r="D22" i="1"/>
  <c r="D23" i="1"/>
  <c r="D24" i="1"/>
  <c r="D28" i="1"/>
  <c r="D30" i="1"/>
  <c r="D34" i="1"/>
  <c r="D38" i="1"/>
  <c r="D51" i="1" l="1"/>
  <c r="C51" i="1"/>
  <c r="C3" i="1"/>
  <c r="D3" i="1" s="1"/>
  <c r="D17" i="1" s="1"/>
  <c r="D20" i="1" s="1"/>
  <c r="D25" i="1" s="1"/>
  <c r="C17" i="1" l="1"/>
  <c r="C20" i="1" s="1"/>
  <c r="C25" i="1" s="1"/>
</calcChain>
</file>

<file path=xl/sharedStrings.xml><?xml version="1.0" encoding="utf-8"?>
<sst xmlns="http://schemas.openxmlformats.org/spreadsheetml/2006/main" count="58" uniqueCount="58">
  <si>
    <t>Text</t>
  </si>
  <si>
    <t>Daňové příjmy</t>
  </si>
  <si>
    <t>DPFO ze závislé činnosti</t>
  </si>
  <si>
    <t>DPFO OSVČ</t>
  </si>
  <si>
    <t>DP právnických osob</t>
  </si>
  <si>
    <t>Daň z nemovitostí a z majetku</t>
  </si>
  <si>
    <t>Daň z přidané hodnoty</t>
  </si>
  <si>
    <t>Správní poplatky</t>
  </si>
  <si>
    <t>Místní poplatky</t>
  </si>
  <si>
    <t>Nedaňové příjmy celkem</t>
  </si>
  <si>
    <t>Příjmy z poskytování služeb, výrobků a zboží</t>
  </si>
  <si>
    <t>Příjmy z pronájmu</t>
  </si>
  <si>
    <t>Příjmy z úroků</t>
  </si>
  <si>
    <t>Daňové a nedaňové příjmy</t>
  </si>
  <si>
    <t>Provozní dotace (bez pol. 4112= ř.22)</t>
  </si>
  <si>
    <t>Neinvestiční dotace ze SR v rámci dotačního vztahu</t>
  </si>
  <si>
    <t>Příjmy z prodeje invest. majetku a ostatní investiční prodeje</t>
  </si>
  <si>
    <t>Příjmy z prodeje akcií a majetkových podílů</t>
  </si>
  <si>
    <t>Přijaté dotace (bez pol. 4212 = ř.27)</t>
  </si>
  <si>
    <t>Investiční přijaté dotace ze SR v rámci souhrnného dotačního vztahu</t>
  </si>
  <si>
    <t>PŘÍJMY CELKEM</t>
  </si>
  <si>
    <t>Dopravní obslužnost</t>
  </si>
  <si>
    <t>VÝDAJE CELKEM</t>
  </si>
  <si>
    <t>daň z příjmů FO z kap.výnosů</t>
  </si>
  <si>
    <t>Běžné příjmy</t>
  </si>
  <si>
    <t>Pěstební činnost</t>
  </si>
  <si>
    <t>Pozemní komunikace</t>
  </si>
  <si>
    <t>ČOV,kanalizace</t>
  </si>
  <si>
    <t>Vodní díla rybníky</t>
  </si>
  <si>
    <t>Základní školy</t>
  </si>
  <si>
    <t>Knihovny</t>
  </si>
  <si>
    <t>Památníky</t>
  </si>
  <si>
    <t>Rozhlas</t>
  </si>
  <si>
    <t>Kultura</t>
  </si>
  <si>
    <t>Sportovní zařízení</t>
  </si>
  <si>
    <t>Tělovýchova</t>
  </si>
  <si>
    <t>Bytové hospodářství</t>
  </si>
  <si>
    <t>Nebytové hospodářství</t>
  </si>
  <si>
    <t>Veřejné osvětlení</t>
  </si>
  <si>
    <t>Pohřebnictví</t>
  </si>
  <si>
    <t>Komunální odpad</t>
  </si>
  <si>
    <t>Péče o vzhled obce</t>
  </si>
  <si>
    <t>Požární ochrana</t>
  </si>
  <si>
    <t>Zastupitelstvo obce</t>
  </si>
  <si>
    <t>Místní správa</t>
  </si>
  <si>
    <t>Služby peněžním ústavům</t>
  </si>
  <si>
    <t>SALDO-dofinancování</t>
  </si>
  <si>
    <t>SALDO</t>
  </si>
  <si>
    <t>2018 výhled</t>
  </si>
  <si>
    <t>2019 výhled</t>
  </si>
  <si>
    <t>Dividendy</t>
  </si>
  <si>
    <t>Silnice</t>
  </si>
  <si>
    <t>Mateřská škola</t>
  </si>
  <si>
    <t>splátky dlohodobého úvěru</t>
  </si>
  <si>
    <t>2020 výhled</t>
  </si>
  <si>
    <t>TABULKA STŘEDNĚDOBÉHO VÝHLEDU ROZPOČTU obce Bukovno NA OBDOBÍ 2018 -2020</t>
  </si>
  <si>
    <t>Sokolovna</t>
  </si>
  <si>
    <t>Schváleno usnesením č. 46/2018 na zasedání dne 12.9.2018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</si>
</sst>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Border="1"/>
    <xf numFmtId="1" fontId="0" fillId="0" borderId="1" xfId="0" applyNumberFormat="1" applyBorder="1"/>
    <xf numFmtId="1" fontId="1" fillId="0" borderId="1" xfId="0" applyNumberFormat="1" applyFont="1" applyBorder="1"/>
    <xf numFmtId="0" fontId="2" fillId="0" borderId="1" xfId="0" applyFont="1" applyBorder="1"/>
    <xf numFmtId="1" fontId="2" fillId="0" borderId="1" xfId="0" applyNumberFormat="1" applyFont="1" applyBorder="1"/>
    <xf numFmtId="0" fontId="0" fillId="0" borderId="2" xfId="0" applyBorder="1"/>
    <xf numFmtId="0" fontId="1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tabSelected="1" topLeftCell="A43" workbookViewId="0">
      <selection activeCell="A62" sqref="A62"/>
    </sheetView>
  </sheetViews>
  <sheetFormatPr defaultRowHeight="15" x14ac:dyDescent="0.25"/>
  <cols>
    <col min="1" max="1" width="60.140625" customWidth="1"/>
    <col min="2" max="2" width="9.85546875" customWidth="1"/>
  </cols>
  <sheetData>
    <row r="1" spans="1:4" ht="35.25" customHeight="1" thickBot="1" x14ac:dyDescent="0.3">
      <c r="A1" s="9" t="s">
        <v>55</v>
      </c>
      <c r="B1" s="10"/>
      <c r="C1" s="10"/>
      <c r="D1" s="11"/>
    </row>
    <row r="2" spans="1:4" ht="30" x14ac:dyDescent="0.25">
      <c r="A2" s="7" t="s">
        <v>0</v>
      </c>
      <c r="B2" s="8" t="s">
        <v>48</v>
      </c>
      <c r="C2" s="8" t="s">
        <v>49</v>
      </c>
      <c r="D2" s="8" t="s">
        <v>54</v>
      </c>
    </row>
    <row r="3" spans="1:4" x14ac:dyDescent="0.25">
      <c r="A3" s="2" t="s">
        <v>1</v>
      </c>
      <c r="B3" s="2">
        <f>SUM(B4:B11)</f>
        <v>9883</v>
      </c>
      <c r="C3" s="4">
        <f>B3*1.01</f>
        <v>9981.83</v>
      </c>
      <c r="D3" s="4">
        <f>C3*1.02</f>
        <v>10181.4666</v>
      </c>
    </row>
    <row r="4" spans="1:4" x14ac:dyDescent="0.25">
      <c r="A4" s="1" t="s">
        <v>2</v>
      </c>
      <c r="B4" s="1">
        <v>1820</v>
      </c>
      <c r="C4" s="3">
        <f t="shared" ref="C4:C43" si="0">B4*1.01</f>
        <v>1838.2</v>
      </c>
      <c r="D4" s="3">
        <f t="shared" ref="D4:D43" si="1">C4*1.02</f>
        <v>1874.9640000000002</v>
      </c>
    </row>
    <row r="5" spans="1:4" x14ac:dyDescent="0.25">
      <c r="A5" s="1" t="s">
        <v>3</v>
      </c>
      <c r="B5" s="1">
        <v>40</v>
      </c>
      <c r="C5" s="3">
        <f t="shared" si="0"/>
        <v>40.4</v>
      </c>
      <c r="D5" s="3">
        <f t="shared" si="1"/>
        <v>41.207999999999998</v>
      </c>
    </row>
    <row r="6" spans="1:4" x14ac:dyDescent="0.25">
      <c r="A6" s="1" t="s">
        <v>4</v>
      </c>
      <c r="B6" s="1">
        <v>1900</v>
      </c>
      <c r="C6" s="3">
        <f t="shared" si="0"/>
        <v>1919</v>
      </c>
      <c r="D6" s="3">
        <f t="shared" si="1"/>
        <v>1957.38</v>
      </c>
    </row>
    <row r="7" spans="1:4" x14ac:dyDescent="0.25">
      <c r="A7" s="1" t="s">
        <v>23</v>
      </c>
      <c r="B7" s="1">
        <v>181</v>
      </c>
      <c r="C7" s="3">
        <f t="shared" si="0"/>
        <v>182.81</v>
      </c>
      <c r="D7" s="3">
        <f t="shared" si="1"/>
        <v>186.46620000000001</v>
      </c>
    </row>
    <row r="8" spans="1:4" x14ac:dyDescent="0.25">
      <c r="A8" s="1" t="s">
        <v>5</v>
      </c>
      <c r="B8" s="1">
        <v>1670</v>
      </c>
      <c r="C8" s="3">
        <f t="shared" si="0"/>
        <v>1686.7</v>
      </c>
      <c r="D8" s="3">
        <f t="shared" si="1"/>
        <v>1720.434</v>
      </c>
    </row>
    <row r="9" spans="1:4" x14ac:dyDescent="0.25">
      <c r="A9" s="1" t="s">
        <v>6</v>
      </c>
      <c r="B9" s="1">
        <v>3850</v>
      </c>
      <c r="C9" s="3">
        <f t="shared" si="0"/>
        <v>3888.5</v>
      </c>
      <c r="D9" s="3">
        <f t="shared" si="1"/>
        <v>3966.27</v>
      </c>
    </row>
    <row r="10" spans="1:4" x14ac:dyDescent="0.25">
      <c r="A10" s="1" t="s">
        <v>7</v>
      </c>
      <c r="B10" s="1">
        <v>2</v>
      </c>
      <c r="C10" s="3">
        <f t="shared" si="0"/>
        <v>2.02</v>
      </c>
      <c r="D10" s="3">
        <f t="shared" si="1"/>
        <v>2.0604</v>
      </c>
    </row>
    <row r="11" spans="1:4" x14ac:dyDescent="0.25">
      <c r="A11" s="1" t="s">
        <v>8</v>
      </c>
      <c r="B11" s="1">
        <v>420</v>
      </c>
      <c r="C11" s="3">
        <f t="shared" si="0"/>
        <v>424.2</v>
      </c>
      <c r="D11" s="3">
        <f t="shared" si="1"/>
        <v>432.68399999999997</v>
      </c>
    </row>
    <row r="12" spans="1:4" x14ac:dyDescent="0.25">
      <c r="A12" s="2" t="s">
        <v>9</v>
      </c>
      <c r="B12" s="2">
        <f>SUM(B13:B16)</f>
        <v>736</v>
      </c>
      <c r="C12" s="4">
        <f t="shared" si="0"/>
        <v>743.36</v>
      </c>
      <c r="D12" s="4">
        <f t="shared" si="1"/>
        <v>758.22720000000004</v>
      </c>
    </row>
    <row r="13" spans="1:4" x14ac:dyDescent="0.25">
      <c r="A13" s="1" t="s">
        <v>10</v>
      </c>
      <c r="B13" s="1">
        <v>265</v>
      </c>
      <c r="C13" s="3">
        <f t="shared" si="0"/>
        <v>267.64999999999998</v>
      </c>
      <c r="D13" s="3">
        <f t="shared" si="1"/>
        <v>273.00299999999999</v>
      </c>
    </row>
    <row r="14" spans="1:4" x14ac:dyDescent="0.25">
      <c r="A14" s="1" t="s">
        <v>11</v>
      </c>
      <c r="B14" s="1">
        <v>270</v>
      </c>
      <c r="C14" s="3">
        <f t="shared" si="0"/>
        <v>272.7</v>
      </c>
      <c r="D14" s="3">
        <f t="shared" si="1"/>
        <v>278.154</v>
      </c>
    </row>
    <row r="15" spans="1:4" x14ac:dyDescent="0.25">
      <c r="A15" s="1" t="s">
        <v>12</v>
      </c>
      <c r="B15" s="1">
        <v>1</v>
      </c>
      <c r="C15" s="3">
        <f t="shared" si="0"/>
        <v>1.01</v>
      </c>
      <c r="D15" s="3">
        <f t="shared" si="1"/>
        <v>1.0302</v>
      </c>
    </row>
    <row r="16" spans="1:4" x14ac:dyDescent="0.25">
      <c r="A16" s="1" t="s">
        <v>50</v>
      </c>
      <c r="B16" s="1">
        <v>200</v>
      </c>
      <c r="C16" s="3">
        <f t="shared" si="0"/>
        <v>202</v>
      </c>
      <c r="D16" s="3">
        <f t="shared" si="1"/>
        <v>206.04</v>
      </c>
    </row>
    <row r="17" spans="1:4" x14ac:dyDescent="0.25">
      <c r="A17" s="2" t="s">
        <v>13</v>
      </c>
      <c r="B17" s="4">
        <f>B3+B12</f>
        <v>10619</v>
      </c>
      <c r="C17" s="4">
        <f t="shared" ref="C17:D17" si="2">C3+C12</f>
        <v>10725.19</v>
      </c>
      <c r="D17" s="4">
        <f t="shared" si="2"/>
        <v>10939.693799999999</v>
      </c>
    </row>
    <row r="18" spans="1:4" x14ac:dyDescent="0.25">
      <c r="A18" s="1" t="s">
        <v>14</v>
      </c>
      <c r="B18" s="1">
        <v>0</v>
      </c>
      <c r="C18" s="3">
        <f t="shared" si="0"/>
        <v>0</v>
      </c>
      <c r="D18" s="3">
        <f t="shared" si="1"/>
        <v>0</v>
      </c>
    </row>
    <row r="19" spans="1:4" x14ac:dyDescent="0.25">
      <c r="A19" s="1" t="s">
        <v>15</v>
      </c>
      <c r="B19" s="1">
        <v>111</v>
      </c>
      <c r="C19" s="3">
        <f t="shared" si="0"/>
        <v>112.11</v>
      </c>
      <c r="D19" s="3">
        <f t="shared" si="1"/>
        <v>114.3522</v>
      </c>
    </row>
    <row r="20" spans="1:4" x14ac:dyDescent="0.25">
      <c r="A20" s="2" t="s">
        <v>24</v>
      </c>
      <c r="B20" s="4">
        <f>B17+B19</f>
        <v>10730</v>
      </c>
      <c r="C20" s="4">
        <f t="shared" ref="C20:D20" si="3">C17+C19</f>
        <v>10837.300000000001</v>
      </c>
      <c r="D20" s="4">
        <f t="shared" si="3"/>
        <v>11054.045999999998</v>
      </c>
    </row>
    <row r="21" spans="1:4" x14ac:dyDescent="0.25">
      <c r="A21" s="1" t="s">
        <v>16</v>
      </c>
      <c r="B21" s="1">
        <v>0</v>
      </c>
      <c r="C21" s="3">
        <f t="shared" si="0"/>
        <v>0</v>
      </c>
      <c r="D21" s="3">
        <f t="shared" si="1"/>
        <v>0</v>
      </c>
    </row>
    <row r="22" spans="1:4" x14ac:dyDescent="0.25">
      <c r="A22" s="1" t="s">
        <v>17</v>
      </c>
      <c r="B22" s="1">
        <v>0</v>
      </c>
      <c r="C22" s="3">
        <f t="shared" si="0"/>
        <v>0</v>
      </c>
      <c r="D22" s="3">
        <f t="shared" si="1"/>
        <v>0</v>
      </c>
    </row>
    <row r="23" spans="1:4" x14ac:dyDescent="0.25">
      <c r="A23" s="1" t="s">
        <v>18</v>
      </c>
      <c r="B23" s="1">
        <v>0</v>
      </c>
      <c r="C23" s="3">
        <f t="shared" si="0"/>
        <v>0</v>
      </c>
      <c r="D23" s="3">
        <f t="shared" si="1"/>
        <v>0</v>
      </c>
    </row>
    <row r="24" spans="1:4" x14ac:dyDescent="0.25">
      <c r="A24" s="1" t="s">
        <v>19</v>
      </c>
      <c r="B24" s="1">
        <v>0</v>
      </c>
      <c r="C24" s="3">
        <f t="shared" si="0"/>
        <v>0</v>
      </c>
      <c r="D24" s="3">
        <f t="shared" si="1"/>
        <v>0</v>
      </c>
    </row>
    <row r="25" spans="1:4" ht="15.75" x14ac:dyDescent="0.25">
      <c r="A25" s="5" t="s">
        <v>20</v>
      </c>
      <c r="B25" s="6">
        <f>B20</f>
        <v>10730</v>
      </c>
      <c r="C25" s="6">
        <f t="shared" ref="C25:D25" si="4">C20</f>
        <v>10837.300000000001</v>
      </c>
      <c r="D25" s="6">
        <f t="shared" si="4"/>
        <v>11054.045999999998</v>
      </c>
    </row>
    <row r="26" spans="1:4" x14ac:dyDescent="0.25">
      <c r="A26" s="1" t="s">
        <v>25</v>
      </c>
      <c r="B26" s="1">
        <v>120</v>
      </c>
      <c r="C26" s="3">
        <f t="shared" si="0"/>
        <v>121.2</v>
      </c>
      <c r="D26" s="3">
        <f t="shared" si="1"/>
        <v>123.62400000000001</v>
      </c>
    </row>
    <row r="27" spans="1:4" x14ac:dyDescent="0.25">
      <c r="A27" s="1" t="s">
        <v>51</v>
      </c>
      <c r="B27" s="1">
        <v>220</v>
      </c>
      <c r="C27" s="3">
        <f t="shared" si="0"/>
        <v>222.2</v>
      </c>
      <c r="D27" s="3">
        <f t="shared" si="1"/>
        <v>226.64400000000001</v>
      </c>
    </row>
    <row r="28" spans="1:4" x14ac:dyDescent="0.25">
      <c r="A28" s="1" t="s">
        <v>26</v>
      </c>
      <c r="B28" s="1">
        <v>50</v>
      </c>
      <c r="C28" s="3">
        <v>50</v>
      </c>
      <c r="D28" s="3">
        <f t="shared" si="1"/>
        <v>51</v>
      </c>
    </row>
    <row r="29" spans="1:4" x14ac:dyDescent="0.25">
      <c r="A29" s="1" t="s">
        <v>21</v>
      </c>
      <c r="B29" s="1">
        <v>85</v>
      </c>
      <c r="C29" s="3">
        <f t="shared" si="0"/>
        <v>85.85</v>
      </c>
      <c r="D29" s="3">
        <f t="shared" si="1"/>
        <v>87.566999999999993</v>
      </c>
    </row>
    <row r="30" spans="1:4" x14ac:dyDescent="0.25">
      <c r="A30" s="1" t="s">
        <v>27</v>
      </c>
      <c r="B30" s="1">
        <v>150</v>
      </c>
      <c r="C30" s="3">
        <f t="shared" si="0"/>
        <v>151.5</v>
      </c>
      <c r="D30" s="3">
        <f t="shared" si="1"/>
        <v>154.53</v>
      </c>
    </row>
    <row r="31" spans="1:4" x14ac:dyDescent="0.25">
      <c r="A31" s="1" t="s">
        <v>28</v>
      </c>
      <c r="B31" s="1">
        <v>800</v>
      </c>
      <c r="C31" s="3">
        <v>800</v>
      </c>
      <c r="D31" s="3">
        <v>800</v>
      </c>
    </row>
    <row r="32" spans="1:4" x14ac:dyDescent="0.25">
      <c r="A32" s="1" t="s">
        <v>52</v>
      </c>
      <c r="B32" s="1">
        <v>300</v>
      </c>
      <c r="C32" s="3">
        <v>300</v>
      </c>
      <c r="D32" s="3">
        <v>300</v>
      </c>
    </row>
    <row r="33" spans="1:4" x14ac:dyDescent="0.25">
      <c r="A33" s="1" t="s">
        <v>29</v>
      </c>
      <c r="B33" s="1">
        <v>0</v>
      </c>
      <c r="C33" s="3">
        <f t="shared" si="0"/>
        <v>0</v>
      </c>
      <c r="D33" s="3">
        <f t="shared" si="1"/>
        <v>0</v>
      </c>
    </row>
    <row r="34" spans="1:4" x14ac:dyDescent="0.25">
      <c r="A34" s="1" t="s">
        <v>30</v>
      </c>
      <c r="B34" s="1">
        <v>32</v>
      </c>
      <c r="C34" s="3">
        <f t="shared" si="0"/>
        <v>32.32</v>
      </c>
      <c r="D34" s="3">
        <f t="shared" si="1"/>
        <v>32.9664</v>
      </c>
    </row>
    <row r="35" spans="1:4" x14ac:dyDescent="0.25">
      <c r="A35" s="1" t="s">
        <v>31</v>
      </c>
      <c r="B35" s="1">
        <v>10</v>
      </c>
      <c r="C35" s="3">
        <f t="shared" si="0"/>
        <v>10.1</v>
      </c>
      <c r="D35" s="3">
        <f t="shared" si="1"/>
        <v>10.302</v>
      </c>
    </row>
    <row r="36" spans="1:4" x14ac:dyDescent="0.25">
      <c r="A36" s="1" t="s">
        <v>32</v>
      </c>
      <c r="B36" s="1">
        <v>30</v>
      </c>
      <c r="C36" s="3">
        <f t="shared" si="0"/>
        <v>30.3</v>
      </c>
      <c r="D36" s="3">
        <v>30</v>
      </c>
    </row>
    <row r="37" spans="1:4" x14ac:dyDescent="0.25">
      <c r="A37" s="1" t="s">
        <v>56</v>
      </c>
      <c r="B37" s="1">
        <v>200</v>
      </c>
      <c r="C37" s="3">
        <f t="shared" si="0"/>
        <v>202</v>
      </c>
      <c r="D37" s="3">
        <f t="shared" si="1"/>
        <v>206.04</v>
      </c>
    </row>
    <row r="38" spans="1:4" x14ac:dyDescent="0.25">
      <c r="A38" s="1" t="s">
        <v>33</v>
      </c>
      <c r="B38" s="1">
        <v>270</v>
      </c>
      <c r="C38" s="3">
        <f t="shared" si="0"/>
        <v>272.7</v>
      </c>
      <c r="D38" s="3">
        <f t="shared" si="1"/>
        <v>278.154</v>
      </c>
    </row>
    <row r="39" spans="1:4" x14ac:dyDescent="0.25">
      <c r="A39" s="1" t="s">
        <v>34</v>
      </c>
      <c r="B39" s="1">
        <v>380</v>
      </c>
      <c r="C39" s="3">
        <f t="shared" si="0"/>
        <v>383.8</v>
      </c>
      <c r="D39" s="3">
        <f t="shared" si="1"/>
        <v>391.476</v>
      </c>
    </row>
    <row r="40" spans="1:4" x14ac:dyDescent="0.25">
      <c r="A40" s="1" t="s">
        <v>35</v>
      </c>
      <c r="B40" s="1">
        <v>30</v>
      </c>
      <c r="C40" s="3">
        <f t="shared" si="0"/>
        <v>30.3</v>
      </c>
      <c r="D40" s="3">
        <v>30</v>
      </c>
    </row>
    <row r="41" spans="1:4" x14ac:dyDescent="0.25">
      <c r="A41" s="1" t="s">
        <v>36</v>
      </c>
      <c r="B41" s="1">
        <v>100</v>
      </c>
      <c r="C41" s="3">
        <v>100</v>
      </c>
      <c r="D41" s="3">
        <v>100</v>
      </c>
    </row>
    <row r="42" spans="1:4" x14ac:dyDescent="0.25">
      <c r="A42" s="1" t="s">
        <v>37</v>
      </c>
      <c r="B42" s="1">
        <v>60</v>
      </c>
      <c r="C42" s="3">
        <v>60</v>
      </c>
      <c r="D42" s="3">
        <v>65</v>
      </c>
    </row>
    <row r="43" spans="1:4" x14ac:dyDescent="0.25">
      <c r="A43" s="1" t="s">
        <v>38</v>
      </c>
      <c r="B43" s="1">
        <v>250</v>
      </c>
      <c r="C43" s="3">
        <f t="shared" si="0"/>
        <v>252.5</v>
      </c>
      <c r="D43" s="3">
        <f t="shared" si="1"/>
        <v>257.55</v>
      </c>
    </row>
    <row r="44" spans="1:4" x14ac:dyDescent="0.25">
      <c r="A44" s="1" t="s">
        <v>39</v>
      </c>
      <c r="B44" s="1">
        <v>110</v>
      </c>
      <c r="C44" s="3">
        <v>110</v>
      </c>
      <c r="D44" s="3">
        <v>110</v>
      </c>
    </row>
    <row r="45" spans="1:4" x14ac:dyDescent="0.25">
      <c r="A45" s="1" t="s">
        <v>40</v>
      </c>
      <c r="B45" s="1">
        <v>800</v>
      </c>
      <c r="C45" s="3">
        <v>810</v>
      </c>
      <c r="D45" s="3">
        <v>820</v>
      </c>
    </row>
    <row r="46" spans="1:4" x14ac:dyDescent="0.25">
      <c r="A46" s="1" t="s">
        <v>41</v>
      </c>
      <c r="B46" s="1">
        <v>880</v>
      </c>
      <c r="C46" s="3">
        <v>890</v>
      </c>
      <c r="D46" s="3">
        <v>900</v>
      </c>
    </row>
    <row r="47" spans="1:4" x14ac:dyDescent="0.25">
      <c r="A47" s="1" t="s">
        <v>42</v>
      </c>
      <c r="B47" s="1">
        <v>100</v>
      </c>
      <c r="C47" s="3">
        <v>105</v>
      </c>
      <c r="D47" s="3">
        <v>110</v>
      </c>
    </row>
    <row r="48" spans="1:4" x14ac:dyDescent="0.25">
      <c r="A48" s="1" t="s">
        <v>43</v>
      </c>
      <c r="B48" s="1">
        <v>1000</v>
      </c>
      <c r="C48" s="3">
        <v>1000</v>
      </c>
      <c r="D48" s="3">
        <v>1000</v>
      </c>
    </row>
    <row r="49" spans="1:4" x14ac:dyDescent="0.25">
      <c r="A49" s="1" t="s">
        <v>44</v>
      </c>
      <c r="B49" s="1">
        <v>1800</v>
      </c>
      <c r="C49" s="3">
        <v>1900</v>
      </c>
      <c r="D49" s="3">
        <v>1950</v>
      </c>
    </row>
    <row r="50" spans="1:4" x14ac:dyDescent="0.25">
      <c r="A50" s="1" t="s">
        <v>45</v>
      </c>
      <c r="B50" s="1">
        <v>82</v>
      </c>
      <c r="C50" s="3">
        <v>82</v>
      </c>
      <c r="D50" s="3">
        <v>82</v>
      </c>
    </row>
    <row r="51" spans="1:4" ht="15.75" x14ac:dyDescent="0.25">
      <c r="A51" s="5" t="s">
        <v>22</v>
      </c>
      <c r="B51" s="5">
        <f>SUM(B26:B50)</f>
        <v>7859</v>
      </c>
      <c r="C51" s="6">
        <f>SUM(C26:C50)</f>
        <v>8001.77</v>
      </c>
      <c r="D51" s="6">
        <f>SUM(D26:D50)</f>
        <v>8116.8534</v>
      </c>
    </row>
    <row r="52" spans="1:4" x14ac:dyDescent="0.25">
      <c r="A52" s="1" t="s">
        <v>53</v>
      </c>
      <c r="B52" s="2">
        <v>1077</v>
      </c>
      <c r="C52" s="2">
        <v>1077</v>
      </c>
      <c r="D52" s="2">
        <v>1077</v>
      </c>
    </row>
    <row r="53" spans="1:4" x14ac:dyDescent="0.25">
      <c r="A53" s="1" t="s">
        <v>46</v>
      </c>
      <c r="B53" s="1">
        <v>1794</v>
      </c>
      <c r="C53" s="3">
        <v>1759</v>
      </c>
      <c r="D53" s="3">
        <v>1860</v>
      </c>
    </row>
    <row r="54" spans="1:4" ht="15.75" x14ac:dyDescent="0.25">
      <c r="A54" s="5" t="s">
        <v>47</v>
      </c>
      <c r="B54" s="6">
        <f>B25-B51-B52-B53</f>
        <v>0</v>
      </c>
      <c r="C54" s="6">
        <f t="shared" ref="C54:D54" si="5">C25-C51-C52-C53</f>
        <v>-0.46999999999934516</v>
      </c>
      <c r="D54" s="6">
        <f t="shared" si="5"/>
        <v>0.19259999999849242</v>
      </c>
    </row>
    <row r="56" spans="1:4" x14ac:dyDescent="0.25">
      <c r="A56" s="12" t="s">
        <v>57</v>
      </c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scale="88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výhled 2018-2020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</dc:creator>
  <cp:lastModifiedBy>Obec Bukovno</cp:lastModifiedBy>
  <cp:lastPrinted>2017-03-16T11:05:53Z</cp:lastPrinted>
  <dcterms:created xsi:type="dcterms:W3CDTF">2013-08-31T11:42:14Z</dcterms:created>
  <dcterms:modified xsi:type="dcterms:W3CDTF">2018-12-13T09:40:46Z</dcterms:modified>
</cp:coreProperties>
</file>